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306" i="1"/>
  <c r="A306"/>
  <c r="L305"/>
  <c r="J305"/>
  <c r="I305"/>
  <c r="H305"/>
  <c r="G305"/>
  <c r="F305"/>
  <c r="B296"/>
  <c r="A296"/>
  <c r="L295"/>
  <c r="L306" s="1"/>
  <c r="J295"/>
  <c r="J306" s="1"/>
  <c r="I295"/>
  <c r="H295"/>
  <c r="H306" s="1"/>
  <c r="G295"/>
  <c r="G306" s="1"/>
  <c r="F295"/>
  <c r="B286"/>
  <c r="A286"/>
  <c r="L285"/>
  <c r="J285"/>
  <c r="I285"/>
  <c r="H285"/>
  <c r="G285"/>
  <c r="F285"/>
  <c r="B276"/>
  <c r="A276"/>
  <c r="L275"/>
  <c r="L286" s="1"/>
  <c r="J275"/>
  <c r="J286" s="1"/>
  <c r="I275"/>
  <c r="I286" s="1"/>
  <c r="H275"/>
  <c r="H286" s="1"/>
  <c r="G275"/>
  <c r="G286" s="1"/>
  <c r="F275"/>
  <c r="F286" s="1"/>
  <c r="B266"/>
  <c r="A266"/>
  <c r="L265"/>
  <c r="J265"/>
  <c r="I265"/>
  <c r="H265"/>
  <c r="G265"/>
  <c r="F265"/>
  <c r="B256"/>
  <c r="A256"/>
  <c r="L255"/>
  <c r="L266" s="1"/>
  <c r="J255"/>
  <c r="J266" s="1"/>
  <c r="I255"/>
  <c r="I266" s="1"/>
  <c r="H255"/>
  <c r="H266" s="1"/>
  <c r="G255"/>
  <c r="G266" s="1"/>
  <c r="F255"/>
  <c r="F266" s="1"/>
  <c r="B246"/>
  <c r="A246"/>
  <c r="L245"/>
  <c r="J245"/>
  <c r="I245"/>
  <c r="H245"/>
  <c r="G245"/>
  <c r="F245"/>
  <c r="B236"/>
  <c r="A236"/>
  <c r="L235"/>
  <c r="L246" s="1"/>
  <c r="J235"/>
  <c r="J246" s="1"/>
  <c r="I235"/>
  <c r="I246" s="1"/>
  <c r="H235"/>
  <c r="H246" s="1"/>
  <c r="G235"/>
  <c r="G246" s="1"/>
  <c r="F235"/>
  <c r="F246" s="1"/>
  <c r="B226"/>
  <c r="A226"/>
  <c r="L225"/>
  <c r="J225"/>
  <c r="I225"/>
  <c r="H225"/>
  <c r="G225"/>
  <c r="F225"/>
  <c r="B216"/>
  <c r="A216"/>
  <c r="L215"/>
  <c r="L226" s="1"/>
  <c r="J215"/>
  <c r="J226" s="1"/>
  <c r="I215"/>
  <c r="I226" s="1"/>
  <c r="H215"/>
  <c r="H226" s="1"/>
  <c r="G215"/>
  <c r="G226" s="1"/>
  <c r="F215"/>
  <c r="F226" s="1"/>
  <c r="F306" l="1"/>
  <c r="I306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307" s="1"/>
  <c r="J15"/>
  <c r="J26" s="1"/>
  <c r="J307" s="1"/>
  <c r="I15"/>
  <c r="I26" s="1"/>
  <c r="H15"/>
  <c r="H26" s="1"/>
  <c r="H307" s="1"/>
  <c r="G15"/>
  <c r="G26" s="1"/>
  <c r="G307" s="1"/>
  <c r="F15"/>
  <c r="F26" s="1"/>
  <c r="I307" l="1"/>
  <c r="F307"/>
</calcChain>
</file>

<file path=xl/sharedStrings.xml><?xml version="1.0" encoding="utf-8"?>
<sst xmlns="http://schemas.openxmlformats.org/spreadsheetml/2006/main" count="378" uniqueCount="78">
  <si>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</si>
  <si>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</si>
  <si>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</si>
  <si>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</si>
  <si>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</si>
  <si>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</si>
  <si>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</si>
  <si>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</si>
  <si>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</si>
  <si>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</si>
  <si>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</si>
  <si>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</si>
  <si>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</si>
  <si>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</si>
  <si>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</si>
  <si>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</si>
  <si>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</si>
  <si>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</si>
  <si>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</si>
  <si>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</si>
  <si>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</si>
  <si>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</si>
  <si>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</si>
  <si>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</si>
  <si>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</si>
  <si>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</si>
  <si>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</si>
  <si>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</si>
  <si>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</si>
  <si>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</si>
  <si>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</si>
  <si>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</si>
  <si>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</si>
  <si>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</si>
  <si>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</si>
  <si>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</si>
  <si>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</si>
  <si>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</si>
  <si>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</si>
  <si>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"Средняя школа №1 имени Героя Советского Союза Е.И. Стерина"</t>
  </si>
  <si>
    <t>Директор</t>
  </si>
  <si>
    <t>Филипченко В.А.</t>
  </si>
  <si>
    <t>Макароны отварные с сыром</t>
  </si>
  <si>
    <t>Бутерброд с маслом</t>
  </si>
  <si>
    <t>Чай с сахаром</t>
  </si>
  <si>
    <t>Сок</t>
  </si>
  <si>
    <t>Пр.</t>
  </si>
  <si>
    <t>Каша вязкая молочная из риса и пшена</t>
  </si>
  <si>
    <t>3 блюдо</t>
  </si>
  <si>
    <t>Сыр порциями</t>
  </si>
  <si>
    <t>Какао с молоком</t>
  </si>
  <si>
    <t>Фрукт свежий (яблоко)</t>
  </si>
  <si>
    <t>Котлета мясная</t>
  </si>
  <si>
    <t>Капуста тушеная</t>
  </si>
  <si>
    <t>Компот из смеси сухофруктов</t>
  </si>
  <si>
    <t>Хлеб</t>
  </si>
  <si>
    <t>Рыба отварная</t>
  </si>
  <si>
    <t>Пюре картофельное</t>
  </si>
  <si>
    <t>Чай с лимоном</t>
  </si>
  <si>
    <t>Гуляш</t>
  </si>
  <si>
    <t>Каша гречневая вязкая</t>
  </si>
  <si>
    <t>Птица отварная</t>
  </si>
  <si>
    <t>Макаронные изделия отварные</t>
  </si>
  <si>
    <t>Запеканка из творога</t>
  </si>
  <si>
    <t xml:space="preserve">Какао с молоком </t>
  </si>
  <si>
    <t>Батон</t>
  </si>
  <si>
    <t>Салат из свеклы отварной</t>
  </si>
  <si>
    <t>Рагу из птицы</t>
  </si>
  <si>
    <t>Каша рисовая вязкая</t>
  </si>
  <si>
    <t>Омлет натуральный</t>
  </si>
  <si>
    <t>Кофейный напиток с молоком</t>
  </si>
  <si>
    <t>Сосиска отварная</t>
  </si>
  <si>
    <t>Жаркое по-домашнему</t>
  </si>
  <si>
    <t>Печень по-строгановски</t>
  </si>
  <si>
    <t>Кисель плодово-ягодный</t>
  </si>
  <si>
    <t>Плов</t>
  </si>
  <si>
    <t>фрукт свежий (апельсин)</t>
  </si>
  <si>
    <t>Закуска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</si>
</sst>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7"/>
  <sheetViews>
    <sheetView tabSelected="1" view="pageLayout" workbookViewId="0">
      <selection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34.5" customHeight="1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2.76</v>
      </c>
      <c r="H9" s="43">
        <v>7.49</v>
      </c>
      <c r="I9" s="43">
        <v>14.89</v>
      </c>
      <c r="J9" s="43">
        <v>136</v>
      </c>
      <c r="K9" s="44">
        <v>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 t="s">
        <v>30</v>
      </c>
      <c r="E11" s="42" t="s">
        <v>45</v>
      </c>
      <c r="F11" s="43">
        <v>200</v>
      </c>
      <c r="G11" s="43">
        <v>1</v>
      </c>
      <c r="H11" s="43">
        <v>0.2</v>
      </c>
      <c r="I11" s="43">
        <v>20.2</v>
      </c>
      <c r="J11" s="43">
        <v>92</v>
      </c>
      <c r="K11" s="44" t="s">
        <v>46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680</v>
      </c>
      <c r="G15" s="19">
        <f t="shared" ref="G15:J15" si="0">SUM(G6:G14)</f>
        <v>18.71</v>
      </c>
      <c r="H15" s="19">
        <f t="shared" si="0"/>
        <v>21.61</v>
      </c>
      <c r="I15" s="19">
        <f t="shared" si="0"/>
        <v>87.59</v>
      </c>
      <c r="J15" s="19">
        <f t="shared" si="0"/>
        <v>657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680</v>
      </c>
      <c r="G26" s="32">
        <f t="shared" ref="G26:J26" si="4">G15+G25</f>
        <v>18.71</v>
      </c>
      <c r="H26" s="32">
        <f t="shared" si="4"/>
        <v>21.61</v>
      </c>
      <c r="I26" s="32">
        <f t="shared" si="4"/>
        <v>87.59</v>
      </c>
      <c r="J26" s="32">
        <f t="shared" si="4"/>
        <v>657</v>
      </c>
      <c r="K26" s="32"/>
      <c r="L26" s="32">
        <f t="shared" ref="L26" si="5">L15+L25</f>
        <v>0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47</v>
      </c>
      <c r="F27" s="40">
        <v>210</v>
      </c>
      <c r="G27" s="40">
        <v>6.08</v>
      </c>
      <c r="H27" s="40">
        <v>6.18</v>
      </c>
      <c r="I27" s="40">
        <v>43.33</v>
      </c>
      <c r="J27" s="40">
        <v>285</v>
      </c>
      <c r="K27" s="41">
        <v>175</v>
      </c>
      <c r="L27" s="40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50</v>
      </c>
      <c r="F29" s="43">
        <v>200</v>
      </c>
      <c r="G29" s="43">
        <v>2.0699999999999998</v>
      </c>
      <c r="H29" s="43">
        <v>1.54</v>
      </c>
      <c r="I29" s="43">
        <v>17.579999999999998</v>
      </c>
      <c r="J29" s="43">
        <v>118.36</v>
      </c>
      <c r="K29" s="44">
        <v>382</v>
      </c>
      <c r="L29" s="43"/>
    </row>
    <row r="30" spans="1:12" ht="15">
      <c r="A30" s="14"/>
      <c r="B30" s="15"/>
      <c r="C30" s="11"/>
      <c r="D30" s="7" t="s">
        <v>23</v>
      </c>
      <c r="E30" s="42" t="s">
        <v>43</v>
      </c>
      <c r="F30" s="43">
        <v>40</v>
      </c>
      <c r="G30" s="43">
        <v>2.76</v>
      </c>
      <c r="H30" s="43">
        <v>7.49</v>
      </c>
      <c r="I30" s="43">
        <v>14.89</v>
      </c>
      <c r="J30" s="43">
        <v>136</v>
      </c>
      <c r="K30" s="44">
        <v>1</v>
      </c>
      <c r="L30" s="43"/>
    </row>
    <row r="31" spans="1:12" ht="15">
      <c r="A31" s="14"/>
      <c r="B31" s="15"/>
      <c r="C31" s="11"/>
      <c r="D31" s="7" t="s">
        <v>24</v>
      </c>
      <c r="E31" s="42" t="s">
        <v>51</v>
      </c>
      <c r="F31" s="43">
        <v>200</v>
      </c>
      <c r="G31" s="43">
        <v>1</v>
      </c>
      <c r="H31" s="43">
        <v>0</v>
      </c>
      <c r="I31" s="43">
        <v>26.75</v>
      </c>
      <c r="J31" s="43">
        <v>105</v>
      </c>
      <c r="K31" s="44" t="s">
        <v>46</v>
      </c>
      <c r="L31" s="43"/>
    </row>
    <row r="32" spans="1:12" ht="15">
      <c r="A32" s="14"/>
      <c r="B32" s="15"/>
      <c r="C32" s="11"/>
      <c r="D32" s="6" t="s">
        <v>48</v>
      </c>
      <c r="E32" s="42" t="s">
        <v>49</v>
      </c>
      <c r="F32" s="43">
        <v>30</v>
      </c>
      <c r="G32" s="43">
        <v>5.26</v>
      </c>
      <c r="H32" s="43">
        <v>5.32</v>
      </c>
      <c r="I32" s="43">
        <v>0</v>
      </c>
      <c r="J32" s="43">
        <v>38.659999999999997</v>
      </c>
      <c r="K32" s="44">
        <v>15</v>
      </c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680</v>
      </c>
      <c r="G35" s="19">
        <f>SUM(G27:G34)</f>
        <v>17.170000000000002</v>
      </c>
      <c r="H35" s="19">
        <f>SUM(H27:H34)</f>
        <v>20.53</v>
      </c>
      <c r="I35" s="19">
        <f>SUM(I27:I34)</f>
        <v>102.55</v>
      </c>
      <c r="J35" s="19">
        <f>SUM(J27:J34)</f>
        <v>683.02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680</v>
      </c>
      <c r="G46" s="32">
        <f t="shared" ref="G46" si="10">G35+G45</f>
        <v>17.170000000000002</v>
      </c>
      <c r="H46" s="32">
        <f t="shared" ref="H46" si="11">H35+H45</f>
        <v>20.53</v>
      </c>
      <c r="I46" s="32">
        <f t="shared" ref="I46" si="12">I35+I45</f>
        <v>102.55</v>
      </c>
      <c r="J46" s="32">
        <f t="shared" ref="J46:L46" si="13">J35+J45</f>
        <v>683.02</v>
      </c>
      <c r="K46" s="32"/>
      <c r="L46" s="32">
        <f t="shared" si="13"/>
        <v>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52</v>
      </c>
      <c r="F47" s="40">
        <v>80</v>
      </c>
      <c r="G47" s="40">
        <v>14.96</v>
      </c>
      <c r="H47" s="40">
        <v>33.090000000000003</v>
      </c>
      <c r="I47" s="40">
        <v>15.3</v>
      </c>
      <c r="J47" s="40">
        <v>422.02</v>
      </c>
      <c r="K47" s="41">
        <v>268</v>
      </c>
      <c r="L47" s="40"/>
    </row>
    <row r="48" spans="1:12" ht="15">
      <c r="A48" s="23"/>
      <c r="B48" s="15"/>
      <c r="C48" s="11"/>
      <c r="D48" s="6" t="s">
        <v>29</v>
      </c>
      <c r="E48" s="42" t="s">
        <v>53</v>
      </c>
      <c r="F48" s="43">
        <v>200</v>
      </c>
      <c r="G48" s="43">
        <v>4.1900000000000004</v>
      </c>
      <c r="H48" s="43">
        <v>6.47</v>
      </c>
      <c r="I48" s="43">
        <v>18.850000000000001</v>
      </c>
      <c r="J48" s="43">
        <v>150.19999999999999</v>
      </c>
      <c r="K48" s="44">
        <v>321</v>
      </c>
      <c r="L48" s="43"/>
    </row>
    <row r="49" spans="1:12" ht="15">
      <c r="A49" s="23"/>
      <c r="B49" s="15"/>
      <c r="C49" s="11"/>
      <c r="D49" s="7" t="s">
        <v>22</v>
      </c>
      <c r="E49" s="42" t="s">
        <v>54</v>
      </c>
      <c r="F49" s="43">
        <v>200</v>
      </c>
      <c r="G49" s="43">
        <v>1.77</v>
      </c>
      <c r="H49" s="43">
        <v>0.33</v>
      </c>
      <c r="I49" s="43">
        <v>14.04</v>
      </c>
      <c r="J49" s="43">
        <v>132.80000000000001</v>
      </c>
      <c r="K49" s="44">
        <v>349</v>
      </c>
      <c r="L49" s="43"/>
    </row>
    <row r="50" spans="1:12" ht="15">
      <c r="A50" s="23"/>
      <c r="B50" s="15"/>
      <c r="C50" s="11"/>
      <c r="D50" s="7" t="s">
        <v>23</v>
      </c>
      <c r="E50" s="42" t="s">
        <v>55</v>
      </c>
      <c r="F50" s="43">
        <v>30</v>
      </c>
      <c r="G50" s="43">
        <v>1.77</v>
      </c>
      <c r="H50" s="43">
        <v>0.33</v>
      </c>
      <c r="I50" s="43">
        <v>14.04</v>
      </c>
      <c r="J50" s="43">
        <v>68.099999999999994</v>
      </c>
      <c r="K50" s="44" t="s">
        <v>46</v>
      </c>
      <c r="L50" s="43"/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510</v>
      </c>
      <c r="G55" s="19">
        <f>SUM(G47:G54)</f>
        <v>22.69</v>
      </c>
      <c r="H55" s="19">
        <f>SUM(H47:H54)</f>
        <v>40.22</v>
      </c>
      <c r="I55" s="19">
        <f>SUM(I47:I54)</f>
        <v>62.230000000000004</v>
      </c>
      <c r="J55" s="19">
        <f>SUM(J47:J54)</f>
        <v>773.12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510</v>
      </c>
      <c r="G66" s="32">
        <f t="shared" ref="G66" si="18">G55+G65</f>
        <v>22.69</v>
      </c>
      <c r="H66" s="32">
        <f t="shared" ref="H66" si="19">H55+H65</f>
        <v>40.22</v>
      </c>
      <c r="I66" s="32">
        <f t="shared" ref="I66" si="20">I55+I65</f>
        <v>62.230000000000004</v>
      </c>
      <c r="J66" s="32">
        <f t="shared" ref="J66:L66" si="21">J55+J65</f>
        <v>773.12</v>
      </c>
      <c r="K66" s="32"/>
      <c r="L66" s="32">
        <f t="shared" si="21"/>
        <v>0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56</v>
      </c>
      <c r="F67" s="40">
        <v>60</v>
      </c>
      <c r="G67" s="40">
        <v>13.62</v>
      </c>
      <c r="H67" s="40">
        <v>14.95</v>
      </c>
      <c r="I67" s="40">
        <v>0.54</v>
      </c>
      <c r="J67" s="40">
        <v>205.2</v>
      </c>
      <c r="K67" s="41">
        <v>226</v>
      </c>
      <c r="L67" s="40"/>
    </row>
    <row r="68" spans="1:12" ht="15">
      <c r="A68" s="23"/>
      <c r="B68" s="15"/>
      <c r="C68" s="11"/>
      <c r="D68" s="6" t="s">
        <v>29</v>
      </c>
      <c r="E68" s="42" t="s">
        <v>57</v>
      </c>
      <c r="F68" s="43">
        <v>180</v>
      </c>
      <c r="G68" s="43">
        <v>3.6</v>
      </c>
      <c r="H68" s="43">
        <v>5.7</v>
      </c>
      <c r="I68" s="43">
        <v>24.5</v>
      </c>
      <c r="J68" s="43">
        <v>164.8</v>
      </c>
      <c r="K68" s="44">
        <v>312</v>
      </c>
      <c r="L68" s="43"/>
    </row>
    <row r="69" spans="1:12" ht="15">
      <c r="A69" s="23"/>
      <c r="B69" s="15"/>
      <c r="C69" s="11"/>
      <c r="D69" s="7" t="s">
        <v>22</v>
      </c>
      <c r="E69" s="42" t="s">
        <v>58</v>
      </c>
      <c r="F69" s="43">
        <v>222</v>
      </c>
      <c r="G69" s="43">
        <v>0.13</v>
      </c>
      <c r="H69" s="43">
        <v>0.02</v>
      </c>
      <c r="I69" s="43">
        <v>15.2</v>
      </c>
      <c r="J69" s="43">
        <v>62</v>
      </c>
      <c r="K69" s="44">
        <v>377</v>
      </c>
      <c r="L69" s="43"/>
    </row>
    <row r="70" spans="1:12" ht="15">
      <c r="A70" s="23"/>
      <c r="B70" s="15"/>
      <c r="C70" s="11"/>
      <c r="D70" s="7" t="s">
        <v>23</v>
      </c>
      <c r="E70" s="42" t="s">
        <v>55</v>
      </c>
      <c r="F70" s="43">
        <v>30</v>
      </c>
      <c r="G70" s="43">
        <v>1.77</v>
      </c>
      <c r="H70" s="43">
        <v>0.33</v>
      </c>
      <c r="I70" s="43">
        <v>14.04</v>
      </c>
      <c r="J70" s="43">
        <v>68.099999999999994</v>
      </c>
      <c r="K70" s="44" t="s">
        <v>46</v>
      </c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 t="s">
        <v>30</v>
      </c>
      <c r="E72" s="42" t="s">
        <v>45</v>
      </c>
      <c r="F72" s="43">
        <v>200</v>
      </c>
      <c r="G72" s="43">
        <v>1</v>
      </c>
      <c r="H72" s="43">
        <v>0.2</v>
      </c>
      <c r="I72" s="43">
        <v>20.2</v>
      </c>
      <c r="J72" s="43">
        <v>92</v>
      </c>
      <c r="K72" s="44" t="s">
        <v>46</v>
      </c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692</v>
      </c>
      <c r="G75" s="19">
        <f t="shared" ref="G75" si="22">SUM(G67:G74)</f>
        <v>20.119999999999997</v>
      </c>
      <c r="H75" s="19">
        <f t="shared" ref="H75" si="23">SUM(H67:H74)</f>
        <v>21.199999999999996</v>
      </c>
      <c r="I75" s="19">
        <f t="shared" ref="I75" si="24">SUM(I67:I74)</f>
        <v>74.47999999999999</v>
      </c>
      <c r="J75" s="19">
        <f t="shared" ref="J75:L75" si="25">SUM(J67:J74)</f>
        <v>592.1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692</v>
      </c>
      <c r="G86" s="32">
        <f t="shared" ref="G86" si="30">G75+G85</f>
        <v>20.119999999999997</v>
      </c>
      <c r="H86" s="32">
        <f t="shared" ref="H86" si="31">H75+H85</f>
        <v>21.199999999999996</v>
      </c>
      <c r="I86" s="32">
        <f t="shared" ref="I86" si="32">I75+I85</f>
        <v>74.47999999999999</v>
      </c>
      <c r="J86" s="32">
        <f t="shared" ref="J86:L86" si="33">J75+J85</f>
        <v>592.1</v>
      </c>
      <c r="K86" s="32"/>
      <c r="L86" s="32">
        <f t="shared" si="33"/>
        <v>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59</v>
      </c>
      <c r="F87" s="40">
        <v>100</v>
      </c>
      <c r="G87" s="40">
        <v>10.64</v>
      </c>
      <c r="H87" s="40">
        <v>15.19</v>
      </c>
      <c r="I87" s="40">
        <v>2.89</v>
      </c>
      <c r="J87" s="40">
        <v>269</v>
      </c>
      <c r="K87" s="41">
        <v>260</v>
      </c>
      <c r="L87" s="40"/>
    </row>
    <row r="88" spans="1:12" ht="15">
      <c r="A88" s="23"/>
      <c r="B88" s="15"/>
      <c r="C88" s="11"/>
      <c r="D88" s="6" t="s">
        <v>29</v>
      </c>
      <c r="E88" s="42" t="s">
        <v>60</v>
      </c>
      <c r="F88" s="43">
        <v>200</v>
      </c>
      <c r="G88" s="43">
        <v>6.11</v>
      </c>
      <c r="H88" s="43">
        <v>6.68</v>
      </c>
      <c r="I88" s="43">
        <v>51.4</v>
      </c>
      <c r="J88" s="43">
        <v>194</v>
      </c>
      <c r="K88" s="44">
        <v>303</v>
      </c>
      <c r="L88" s="43"/>
    </row>
    <row r="89" spans="1:12" ht="15">
      <c r="A89" s="23"/>
      <c r="B89" s="15"/>
      <c r="C89" s="11"/>
      <c r="D89" s="7" t="s">
        <v>22</v>
      </c>
      <c r="E89" s="42" t="s">
        <v>44</v>
      </c>
      <c r="F89" s="43">
        <v>215</v>
      </c>
      <c r="G89" s="43">
        <v>7.0000000000000007E-2</v>
      </c>
      <c r="H89" s="43">
        <v>0.02</v>
      </c>
      <c r="I89" s="43">
        <v>15</v>
      </c>
      <c r="J89" s="43">
        <v>60</v>
      </c>
      <c r="K89" s="44">
        <v>376</v>
      </c>
      <c r="L89" s="43"/>
    </row>
    <row r="90" spans="1:12" ht="15">
      <c r="A90" s="23"/>
      <c r="B90" s="15"/>
      <c r="C90" s="11"/>
      <c r="D90" s="7" t="s">
        <v>23</v>
      </c>
      <c r="E90" s="42" t="s">
        <v>55</v>
      </c>
      <c r="F90" s="43">
        <v>30</v>
      </c>
      <c r="G90" s="43">
        <v>1.77</v>
      </c>
      <c r="H90" s="43">
        <v>0.33</v>
      </c>
      <c r="I90" s="43">
        <v>14.04</v>
      </c>
      <c r="J90" s="43">
        <v>68.099999999999994</v>
      </c>
      <c r="K90" s="44" t="s">
        <v>46</v>
      </c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545</v>
      </c>
      <c r="G95" s="19">
        <f t="shared" ref="G95" si="34">SUM(G87:G94)</f>
        <v>18.59</v>
      </c>
      <c r="H95" s="19">
        <f t="shared" ref="H95" si="35">SUM(H87:H94)</f>
        <v>22.219999999999995</v>
      </c>
      <c r="I95" s="19">
        <f t="shared" ref="I95" si="36">SUM(I87:I94)</f>
        <v>83.329999999999984</v>
      </c>
      <c r="J95" s="19">
        <f t="shared" ref="J95:L95" si="37">SUM(J87:J94)</f>
        <v>591.1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545</v>
      </c>
      <c r="G106" s="32">
        <f t="shared" ref="G106" si="42">G95+G105</f>
        <v>18.59</v>
      </c>
      <c r="H106" s="32">
        <f t="shared" ref="H106" si="43">H95+H105</f>
        <v>22.219999999999995</v>
      </c>
      <c r="I106" s="32">
        <f t="shared" ref="I106" si="44">I95+I105</f>
        <v>83.329999999999984</v>
      </c>
      <c r="J106" s="32">
        <f t="shared" ref="J106:L106" si="45">J95+J105</f>
        <v>591.1</v>
      </c>
      <c r="K106" s="32"/>
      <c r="L106" s="32">
        <f t="shared" si="45"/>
        <v>0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61</v>
      </c>
      <c r="F107" s="40">
        <v>100</v>
      </c>
      <c r="G107" s="40">
        <v>11.74</v>
      </c>
      <c r="H107" s="40">
        <v>12.91</v>
      </c>
      <c r="I107" s="40">
        <v>12.24</v>
      </c>
      <c r="J107" s="40">
        <v>294.39999999999998</v>
      </c>
      <c r="K107" s="41">
        <v>288</v>
      </c>
      <c r="L107" s="40"/>
    </row>
    <row r="108" spans="1:12" ht="15">
      <c r="A108" s="23"/>
      <c r="B108" s="15"/>
      <c r="C108" s="11"/>
      <c r="D108" s="6" t="s">
        <v>29</v>
      </c>
      <c r="E108" s="42" t="s">
        <v>62</v>
      </c>
      <c r="F108" s="43">
        <v>200</v>
      </c>
      <c r="G108" s="43">
        <v>6.28</v>
      </c>
      <c r="H108" s="43">
        <v>6.72</v>
      </c>
      <c r="I108" s="43">
        <v>30.61</v>
      </c>
      <c r="J108" s="43">
        <v>160.96</v>
      </c>
      <c r="K108" s="44">
        <v>309</v>
      </c>
      <c r="L108" s="43"/>
    </row>
    <row r="109" spans="1:12" ht="15">
      <c r="A109" s="23"/>
      <c r="B109" s="15"/>
      <c r="C109" s="11"/>
      <c r="D109" s="7" t="s">
        <v>22</v>
      </c>
      <c r="E109" s="42" t="s">
        <v>54</v>
      </c>
      <c r="F109" s="43">
        <v>200</v>
      </c>
      <c r="G109" s="43">
        <v>1.77</v>
      </c>
      <c r="H109" s="43">
        <v>0.33</v>
      </c>
      <c r="I109" s="43">
        <v>14.04</v>
      </c>
      <c r="J109" s="43">
        <v>132.80000000000001</v>
      </c>
      <c r="K109" s="44">
        <v>349</v>
      </c>
      <c r="L109" s="43"/>
    </row>
    <row r="110" spans="1:12" ht="15">
      <c r="A110" s="23"/>
      <c r="B110" s="15"/>
      <c r="C110" s="11"/>
      <c r="D110" s="7" t="s">
        <v>23</v>
      </c>
      <c r="E110" s="42" t="s">
        <v>55</v>
      </c>
      <c r="F110" s="43">
        <v>30</v>
      </c>
      <c r="G110" s="43">
        <v>1.77</v>
      </c>
      <c r="H110" s="43">
        <v>0.33</v>
      </c>
      <c r="I110" s="43">
        <v>14.04</v>
      </c>
      <c r="J110" s="43">
        <v>68.099999999999994</v>
      </c>
      <c r="K110" s="44" t="s">
        <v>46</v>
      </c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530</v>
      </c>
      <c r="G115" s="19">
        <f t="shared" ref="G115:J115" si="46">SUM(G107:G114)</f>
        <v>21.56</v>
      </c>
      <c r="H115" s="19">
        <f t="shared" si="46"/>
        <v>20.289999999999996</v>
      </c>
      <c r="I115" s="19">
        <f t="shared" si="46"/>
        <v>70.930000000000007</v>
      </c>
      <c r="J115" s="19">
        <f t="shared" si="46"/>
        <v>656.2600000000001</v>
      </c>
      <c r="K115" s="25"/>
      <c r="L115" s="19">
        <f t="shared" ref="L115" si="47"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530</v>
      </c>
      <c r="G126" s="32">
        <f t="shared" ref="G126" si="50">G115+G125</f>
        <v>21.56</v>
      </c>
      <c r="H126" s="32">
        <f t="shared" ref="H126" si="51">H115+H125</f>
        <v>20.289999999999996</v>
      </c>
      <c r="I126" s="32">
        <f t="shared" ref="I126" si="52">I115+I125</f>
        <v>70.930000000000007</v>
      </c>
      <c r="J126" s="32">
        <f t="shared" ref="J126:L126" si="53">J115+J125</f>
        <v>656.2600000000001</v>
      </c>
      <c r="K126" s="32"/>
      <c r="L126" s="32">
        <f t="shared" si="53"/>
        <v>0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63</v>
      </c>
      <c r="F127" s="40">
        <v>120</v>
      </c>
      <c r="G127" s="40">
        <v>10.23</v>
      </c>
      <c r="H127" s="40">
        <v>12.74</v>
      </c>
      <c r="I127" s="40">
        <v>39.200000000000003</v>
      </c>
      <c r="J127" s="40">
        <v>378</v>
      </c>
      <c r="K127" s="41">
        <v>223</v>
      </c>
      <c r="L127" s="40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64</v>
      </c>
      <c r="F129" s="43">
        <v>200</v>
      </c>
      <c r="G129" s="43">
        <v>2.0699999999999998</v>
      </c>
      <c r="H129" s="43">
        <v>1.54</v>
      </c>
      <c r="I129" s="43">
        <v>17.579999999999998</v>
      </c>
      <c r="J129" s="43">
        <v>118.36</v>
      </c>
      <c r="K129" s="44">
        <v>382</v>
      </c>
      <c r="L129" s="43"/>
    </row>
    <row r="130" spans="1:12" ht="15">
      <c r="A130" s="14"/>
      <c r="B130" s="15"/>
      <c r="C130" s="11"/>
      <c r="D130" s="7" t="s">
        <v>23</v>
      </c>
      <c r="E130" s="42" t="s">
        <v>65</v>
      </c>
      <c r="F130" s="43">
        <v>30</v>
      </c>
      <c r="G130" s="43">
        <v>2.4</v>
      </c>
      <c r="H130" s="43">
        <v>0.3</v>
      </c>
      <c r="I130" s="43">
        <v>14.73</v>
      </c>
      <c r="J130" s="43">
        <v>71.400000000000006</v>
      </c>
      <c r="K130" s="44" t="s">
        <v>46</v>
      </c>
      <c r="L130" s="43"/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 t="s">
        <v>48</v>
      </c>
      <c r="E132" s="42" t="s">
        <v>49</v>
      </c>
      <c r="F132" s="43">
        <v>30</v>
      </c>
      <c r="G132" s="43">
        <v>5.26</v>
      </c>
      <c r="H132" s="43">
        <v>5.32</v>
      </c>
      <c r="I132" s="43">
        <v>0</v>
      </c>
      <c r="J132" s="43">
        <v>38.659999999999997</v>
      </c>
      <c r="K132" s="44">
        <v>15</v>
      </c>
      <c r="L132" s="43"/>
    </row>
    <row r="133" spans="1:12" ht="15">
      <c r="A133" s="14"/>
      <c r="B133" s="15"/>
      <c r="C133" s="11"/>
      <c r="D133" s="6" t="s">
        <v>30</v>
      </c>
      <c r="E133" s="42" t="s">
        <v>45</v>
      </c>
      <c r="F133" s="43">
        <v>200</v>
      </c>
      <c r="G133" s="43">
        <v>1</v>
      </c>
      <c r="H133" s="43">
        <v>0.2</v>
      </c>
      <c r="I133" s="43">
        <v>20.2</v>
      </c>
      <c r="J133" s="43">
        <v>92</v>
      </c>
      <c r="K133" s="44" t="s">
        <v>46</v>
      </c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580</v>
      </c>
      <c r="G135" s="19">
        <f t="shared" ref="G135:J135" si="54">SUM(G127:G134)</f>
        <v>20.96</v>
      </c>
      <c r="H135" s="19">
        <f t="shared" si="54"/>
        <v>20.100000000000001</v>
      </c>
      <c r="I135" s="19">
        <f t="shared" si="54"/>
        <v>91.710000000000008</v>
      </c>
      <c r="J135" s="19">
        <f t="shared" si="54"/>
        <v>698.42</v>
      </c>
      <c r="K135" s="25"/>
      <c r="L135" s="19">
        <f t="shared" ref="L135" si="55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580</v>
      </c>
      <c r="G146" s="32">
        <f t="shared" ref="G146" si="58">G135+G145</f>
        <v>20.96</v>
      </c>
      <c r="H146" s="32">
        <f t="shared" ref="H146" si="59">H135+H145</f>
        <v>20.100000000000001</v>
      </c>
      <c r="I146" s="32">
        <f t="shared" ref="I146" si="60">I135+I145</f>
        <v>91.710000000000008</v>
      </c>
      <c r="J146" s="32">
        <f t="shared" ref="J146:L146" si="61">J135+J145</f>
        <v>698.42</v>
      </c>
      <c r="K146" s="32"/>
      <c r="L146" s="32">
        <f t="shared" si="61"/>
        <v>0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67</v>
      </c>
      <c r="F147" s="40">
        <v>175</v>
      </c>
      <c r="G147" s="40">
        <v>12.81</v>
      </c>
      <c r="H147" s="40">
        <v>10.65</v>
      </c>
      <c r="I147" s="40">
        <v>35.200000000000003</v>
      </c>
      <c r="J147" s="40">
        <v>208</v>
      </c>
      <c r="K147" s="41">
        <v>289</v>
      </c>
      <c r="L147" s="40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44</v>
      </c>
      <c r="F149" s="43">
        <v>215</v>
      </c>
      <c r="G149" s="43">
        <v>7.0000000000000007E-2</v>
      </c>
      <c r="H149" s="43">
        <v>0.02</v>
      </c>
      <c r="I149" s="43">
        <v>15</v>
      </c>
      <c r="J149" s="43">
        <v>60</v>
      </c>
      <c r="K149" s="44">
        <v>376</v>
      </c>
      <c r="L149" s="43"/>
    </row>
    <row r="150" spans="1:12" ht="15.75" customHeight="1">
      <c r="A150" s="23"/>
      <c r="B150" s="15"/>
      <c r="C150" s="11"/>
      <c r="D150" s="7" t="s">
        <v>23</v>
      </c>
      <c r="E150" s="42" t="s">
        <v>55</v>
      </c>
      <c r="F150" s="43">
        <v>30</v>
      </c>
      <c r="G150" s="43">
        <v>1.77</v>
      </c>
      <c r="H150" s="43">
        <v>0.33</v>
      </c>
      <c r="I150" s="43">
        <v>14.04</v>
      </c>
      <c r="J150" s="43">
        <v>68.099999999999994</v>
      </c>
      <c r="K150" s="44" t="s">
        <v>46</v>
      </c>
      <c r="L150" s="43"/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 t="s">
        <v>77</v>
      </c>
      <c r="E152" s="42" t="s">
        <v>66</v>
      </c>
      <c r="F152" s="43">
        <v>60</v>
      </c>
      <c r="G152" s="43">
        <v>0.71</v>
      </c>
      <c r="H152" s="43">
        <v>3.01</v>
      </c>
      <c r="I152" s="43">
        <v>4.13</v>
      </c>
      <c r="J152" s="43">
        <v>46.4</v>
      </c>
      <c r="K152" s="44">
        <v>52</v>
      </c>
      <c r="L152" s="43"/>
    </row>
    <row r="153" spans="1:12" ht="15">
      <c r="A153" s="23"/>
      <c r="B153" s="15"/>
      <c r="C153" s="11"/>
      <c r="D153" s="6" t="s">
        <v>48</v>
      </c>
      <c r="E153" s="42" t="s">
        <v>43</v>
      </c>
      <c r="F153" s="43">
        <v>40</v>
      </c>
      <c r="G153" s="43">
        <v>2.76</v>
      </c>
      <c r="H153" s="43">
        <v>7.49</v>
      </c>
      <c r="I153" s="43">
        <v>14.89</v>
      </c>
      <c r="J153" s="43">
        <v>136</v>
      </c>
      <c r="K153" s="44">
        <v>1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18.119999999999997</v>
      </c>
      <c r="H155" s="19">
        <f t="shared" si="62"/>
        <v>21.5</v>
      </c>
      <c r="I155" s="19">
        <f t="shared" si="62"/>
        <v>83.26</v>
      </c>
      <c r="J155" s="19">
        <f t="shared" si="62"/>
        <v>518.5</v>
      </c>
      <c r="K155" s="25"/>
      <c r="L155" s="19">
        <f t="shared" ref="L155" si="63">SUM(L147:L154)</f>
        <v>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520</v>
      </c>
      <c r="G166" s="32">
        <f t="shared" ref="G166" si="66">G155+G165</f>
        <v>18.119999999999997</v>
      </c>
      <c r="H166" s="32">
        <f t="shared" ref="H166" si="67">H155+H165</f>
        <v>21.5</v>
      </c>
      <c r="I166" s="32">
        <f t="shared" ref="I166" si="68">I155+I165</f>
        <v>83.26</v>
      </c>
      <c r="J166" s="32">
        <f t="shared" ref="J166:L166" si="69">J155+J165</f>
        <v>518.5</v>
      </c>
      <c r="K166" s="32"/>
      <c r="L166" s="32">
        <f t="shared" si="69"/>
        <v>0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52</v>
      </c>
      <c r="F167" s="40">
        <v>80</v>
      </c>
      <c r="G167" s="40">
        <v>14.96</v>
      </c>
      <c r="H167" s="40">
        <v>33.090000000000003</v>
      </c>
      <c r="I167" s="40">
        <v>15.3</v>
      </c>
      <c r="J167" s="40">
        <v>422.02</v>
      </c>
      <c r="K167" s="41">
        <v>268</v>
      </c>
      <c r="L167" s="40"/>
    </row>
    <row r="168" spans="1:12" ht="15">
      <c r="A168" s="23"/>
      <c r="B168" s="15"/>
      <c r="C168" s="11"/>
      <c r="D168" s="6" t="s">
        <v>29</v>
      </c>
      <c r="E168" s="42" t="s">
        <v>68</v>
      </c>
      <c r="F168" s="43">
        <v>200</v>
      </c>
      <c r="G168" s="43">
        <v>3.43</v>
      </c>
      <c r="H168" s="43">
        <v>5.56</v>
      </c>
      <c r="I168" s="43">
        <v>35.43</v>
      </c>
      <c r="J168" s="43">
        <v>205.4</v>
      </c>
      <c r="K168" s="44">
        <v>303</v>
      </c>
      <c r="L168" s="43"/>
    </row>
    <row r="169" spans="1:12" ht="15">
      <c r="A169" s="23"/>
      <c r="B169" s="15"/>
      <c r="C169" s="11"/>
      <c r="D169" s="7" t="s">
        <v>22</v>
      </c>
      <c r="E169" s="42" t="s">
        <v>54</v>
      </c>
      <c r="F169" s="43">
        <v>200</v>
      </c>
      <c r="G169" s="43">
        <v>1.77</v>
      </c>
      <c r="H169" s="43">
        <v>0.33</v>
      </c>
      <c r="I169" s="43">
        <v>14.04</v>
      </c>
      <c r="J169" s="43">
        <v>132.80000000000001</v>
      </c>
      <c r="K169" s="44">
        <v>349</v>
      </c>
      <c r="L169" s="43"/>
    </row>
    <row r="170" spans="1:12" ht="15">
      <c r="A170" s="23"/>
      <c r="B170" s="15"/>
      <c r="C170" s="11"/>
      <c r="D170" s="7" t="s">
        <v>23</v>
      </c>
      <c r="E170" s="42" t="s">
        <v>55</v>
      </c>
      <c r="F170" s="43">
        <v>30</v>
      </c>
      <c r="G170" s="43">
        <v>1.77</v>
      </c>
      <c r="H170" s="43">
        <v>0.33</v>
      </c>
      <c r="I170" s="43">
        <v>14.04</v>
      </c>
      <c r="J170" s="43">
        <v>68.099999999999994</v>
      </c>
      <c r="K170" s="44" t="s">
        <v>46</v>
      </c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 t="shared" ref="G175:J175" si="70">SUM(G167:G174)</f>
        <v>21.93</v>
      </c>
      <c r="H175" s="19">
        <f t="shared" si="70"/>
        <v>39.31</v>
      </c>
      <c r="I175" s="19">
        <f t="shared" si="70"/>
        <v>78.81</v>
      </c>
      <c r="J175" s="19">
        <f t="shared" si="70"/>
        <v>828.32</v>
      </c>
      <c r="K175" s="25"/>
      <c r="L175" s="19">
        <f t="shared" ref="L175" si="71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510</v>
      </c>
      <c r="G186" s="32">
        <f t="shared" ref="G186" si="74">G175+G185</f>
        <v>21.93</v>
      </c>
      <c r="H186" s="32">
        <f t="shared" ref="H186" si="75">H175+H185</f>
        <v>39.31</v>
      </c>
      <c r="I186" s="32">
        <f t="shared" ref="I186" si="76">I175+I185</f>
        <v>78.81</v>
      </c>
      <c r="J186" s="32">
        <f t="shared" ref="J186:L186" si="77">J175+J185</f>
        <v>828.32</v>
      </c>
      <c r="K186" s="32"/>
      <c r="L186" s="32">
        <f t="shared" si="77"/>
        <v>0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69</v>
      </c>
      <c r="F187" s="40">
        <v>174</v>
      </c>
      <c r="G187" s="40">
        <v>16.170000000000002</v>
      </c>
      <c r="H187" s="40">
        <v>28.8</v>
      </c>
      <c r="I187" s="40">
        <v>3.06</v>
      </c>
      <c r="J187" s="40">
        <v>336</v>
      </c>
      <c r="K187" s="41">
        <v>210</v>
      </c>
      <c r="L187" s="40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70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/>
    </row>
    <row r="190" spans="1:12" ht="15">
      <c r="A190" s="23"/>
      <c r="B190" s="15"/>
      <c r="C190" s="11"/>
      <c r="D190" s="7" t="s">
        <v>23</v>
      </c>
      <c r="E190" s="42" t="s">
        <v>55</v>
      </c>
      <c r="F190" s="43">
        <v>30</v>
      </c>
      <c r="G190" s="43">
        <v>1.77</v>
      </c>
      <c r="H190" s="43">
        <v>0.33</v>
      </c>
      <c r="I190" s="43">
        <v>14.04</v>
      </c>
      <c r="J190" s="43">
        <v>68.099999999999994</v>
      </c>
      <c r="K190" s="44" t="s">
        <v>46</v>
      </c>
      <c r="L190" s="43"/>
    </row>
    <row r="191" spans="1:12" ht="15">
      <c r="A191" s="23"/>
      <c r="B191" s="15"/>
      <c r="C191" s="11"/>
      <c r="D191" s="7" t="s">
        <v>24</v>
      </c>
      <c r="E191" s="42" t="s">
        <v>76</v>
      </c>
      <c r="F191" s="43">
        <v>75</v>
      </c>
      <c r="G191" s="43">
        <v>0.64</v>
      </c>
      <c r="H191" s="43">
        <v>0.11</v>
      </c>
      <c r="I191" s="43">
        <v>6.11</v>
      </c>
      <c r="J191" s="43">
        <v>27.96</v>
      </c>
      <c r="K191" s="44" t="s">
        <v>46</v>
      </c>
      <c r="L191" s="43"/>
    </row>
    <row r="192" spans="1:12" ht="15">
      <c r="A192" s="23"/>
      <c r="B192" s="15"/>
      <c r="C192" s="11"/>
      <c r="D192" s="6" t="s">
        <v>48</v>
      </c>
      <c r="E192" s="42" t="s">
        <v>49</v>
      </c>
      <c r="F192" s="43">
        <v>30</v>
      </c>
      <c r="G192" s="43">
        <v>5.26</v>
      </c>
      <c r="H192" s="43">
        <v>5.32</v>
      </c>
      <c r="I192" s="43">
        <v>0</v>
      </c>
      <c r="J192" s="43">
        <v>68.66</v>
      </c>
      <c r="K192" s="44">
        <v>15</v>
      </c>
      <c r="L192" s="43"/>
    </row>
    <row r="193" spans="1:12" ht="15">
      <c r="A193" s="23"/>
      <c r="B193" s="15"/>
      <c r="C193" s="11"/>
      <c r="D193" s="6" t="s">
        <v>48</v>
      </c>
      <c r="E193" s="42" t="s">
        <v>43</v>
      </c>
      <c r="F193" s="43">
        <v>40</v>
      </c>
      <c r="G193" s="43">
        <v>2.76</v>
      </c>
      <c r="H193" s="43">
        <v>7.49</v>
      </c>
      <c r="I193" s="43">
        <v>14.89</v>
      </c>
      <c r="J193" s="43">
        <v>136</v>
      </c>
      <c r="K193" s="44">
        <v>1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549</v>
      </c>
      <c r="G195" s="19">
        <f t="shared" ref="G195:J195" si="78">SUM(G187:G194)</f>
        <v>29.770000000000003</v>
      </c>
      <c r="H195" s="19">
        <f t="shared" si="78"/>
        <v>44.73</v>
      </c>
      <c r="I195" s="19">
        <f t="shared" si="78"/>
        <v>54.05</v>
      </c>
      <c r="J195" s="19">
        <f t="shared" si="78"/>
        <v>737.32</v>
      </c>
      <c r="K195" s="25"/>
      <c r="L195" s="19">
        <f t="shared" ref="L195" si="79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549</v>
      </c>
      <c r="G206" s="32">
        <f t="shared" ref="G206" si="82">G195+G205</f>
        <v>29.770000000000003</v>
      </c>
      <c r="H206" s="32">
        <f t="shared" ref="H206" si="83">H195+H205</f>
        <v>44.73</v>
      </c>
      <c r="I206" s="32">
        <f t="shared" ref="I206" si="84">I195+I205</f>
        <v>54.05</v>
      </c>
      <c r="J206" s="32">
        <f t="shared" ref="J206:L206" si="85">J195+J205</f>
        <v>737.32</v>
      </c>
      <c r="K206" s="32"/>
      <c r="L206" s="32">
        <f t="shared" si="85"/>
        <v>0</v>
      </c>
    </row>
    <row r="207" spans="1:12" ht="15">
      <c r="A207" s="20">
        <v>3</v>
      </c>
      <c r="B207" s="21">
        <v>1</v>
      </c>
      <c r="C207" s="22" t="s">
        <v>20</v>
      </c>
      <c r="D207" s="5" t="s">
        <v>21</v>
      </c>
      <c r="E207" s="39" t="s">
        <v>71</v>
      </c>
      <c r="F207" s="40">
        <v>110</v>
      </c>
      <c r="G207" s="40">
        <v>11.1</v>
      </c>
      <c r="H207" s="40">
        <v>31.1</v>
      </c>
      <c r="I207" s="40">
        <v>0.5</v>
      </c>
      <c r="J207" s="40">
        <v>328</v>
      </c>
      <c r="K207" s="41">
        <v>243</v>
      </c>
      <c r="L207" s="40"/>
    </row>
    <row r="208" spans="1:12" ht="15">
      <c r="A208" s="23"/>
      <c r="B208" s="15"/>
      <c r="C208" s="11"/>
      <c r="D208" s="6" t="s">
        <v>29</v>
      </c>
      <c r="E208" s="42" t="s">
        <v>62</v>
      </c>
      <c r="F208" s="43">
        <v>200</v>
      </c>
      <c r="G208" s="43">
        <v>6.28</v>
      </c>
      <c r="H208" s="43">
        <v>6.72</v>
      </c>
      <c r="I208" s="43">
        <v>30.61</v>
      </c>
      <c r="J208" s="43">
        <v>160.96</v>
      </c>
      <c r="K208" s="44">
        <v>309</v>
      </c>
      <c r="L208" s="43"/>
    </row>
    <row r="209" spans="1:12" ht="15">
      <c r="A209" s="23"/>
      <c r="B209" s="15"/>
      <c r="C209" s="11"/>
      <c r="D209" s="7" t="s">
        <v>22</v>
      </c>
      <c r="E209" s="42" t="s">
        <v>50</v>
      </c>
      <c r="F209" s="43">
        <v>200</v>
      </c>
      <c r="G209" s="43">
        <v>2.0699999999999998</v>
      </c>
      <c r="H209" s="43">
        <v>1.54</v>
      </c>
      <c r="I209" s="43">
        <v>17.579999999999998</v>
      </c>
      <c r="J209" s="43">
        <v>118.36</v>
      </c>
      <c r="K209" s="44">
        <v>382</v>
      </c>
      <c r="L209" s="43"/>
    </row>
    <row r="210" spans="1:12" ht="15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 t="s">
        <v>48</v>
      </c>
      <c r="E212" s="42" t="s">
        <v>43</v>
      </c>
      <c r="F212" s="43">
        <v>40</v>
      </c>
      <c r="G212" s="43">
        <v>2.76</v>
      </c>
      <c r="H212" s="43">
        <v>7.49</v>
      </c>
      <c r="I212" s="43">
        <v>14.89</v>
      </c>
      <c r="J212" s="43">
        <v>136</v>
      </c>
      <c r="K212" s="44">
        <v>1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SUM(F207:F214)</f>
        <v>550</v>
      </c>
      <c r="G215" s="19">
        <f t="shared" ref="G215:J215" si="86">SUM(G207:G214)</f>
        <v>22.21</v>
      </c>
      <c r="H215" s="19">
        <f t="shared" si="86"/>
        <v>46.85</v>
      </c>
      <c r="I215" s="19">
        <f t="shared" si="86"/>
        <v>63.58</v>
      </c>
      <c r="J215" s="19">
        <f t="shared" si="86"/>
        <v>743.32</v>
      </c>
      <c r="K215" s="25"/>
      <c r="L215" s="19">
        <f t="shared" ref="L215" si="87">SUM(L207:L214)</f>
        <v>0</v>
      </c>
    </row>
    <row r="216" spans="1:12" ht="1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8">SUM(G216:G224)</f>
        <v>0</v>
      </c>
      <c r="H225" s="19">
        <f t="shared" si="88"/>
        <v>0</v>
      </c>
      <c r="I225" s="19">
        <f t="shared" si="88"/>
        <v>0</v>
      </c>
      <c r="J225" s="19">
        <f t="shared" si="88"/>
        <v>0</v>
      </c>
      <c r="K225" s="25"/>
      <c r="L225" s="19">
        <f t="shared" ref="L225" si="89">SUM(L216:L224)</f>
        <v>0</v>
      </c>
    </row>
    <row r="226" spans="1:12" ht="15.75" thickBot="1">
      <c r="A226" s="29">
        <f>A207</f>
        <v>3</v>
      </c>
      <c r="B226" s="30">
        <f>B207</f>
        <v>1</v>
      </c>
      <c r="C226" s="52" t="s">
        <v>4</v>
      </c>
      <c r="D226" s="53"/>
      <c r="E226" s="31"/>
      <c r="F226" s="32">
        <f>F215+F225</f>
        <v>550</v>
      </c>
      <c r="G226" s="32">
        <f t="shared" ref="G226:J226" si="90">G215+G225</f>
        <v>22.21</v>
      </c>
      <c r="H226" s="32">
        <f t="shared" si="90"/>
        <v>46.85</v>
      </c>
      <c r="I226" s="32">
        <f t="shared" si="90"/>
        <v>63.58</v>
      </c>
      <c r="J226" s="32">
        <f t="shared" si="90"/>
        <v>743.32</v>
      </c>
      <c r="K226" s="32"/>
      <c r="L226" s="32">
        <f t="shared" ref="L226" si="91">L215+L225</f>
        <v>0</v>
      </c>
    </row>
    <row r="227" spans="1:12" ht="15">
      <c r="A227" s="14">
        <v>3</v>
      </c>
      <c r="B227" s="15">
        <v>2</v>
      </c>
      <c r="C227" s="22" t="s">
        <v>20</v>
      </c>
      <c r="D227" s="5" t="s">
        <v>21</v>
      </c>
      <c r="E227" s="39" t="s">
        <v>72</v>
      </c>
      <c r="F227" s="40">
        <v>175</v>
      </c>
      <c r="G227" s="40">
        <v>12.3</v>
      </c>
      <c r="H227" s="40">
        <v>19.5</v>
      </c>
      <c r="I227" s="40">
        <v>26.58</v>
      </c>
      <c r="J227" s="40">
        <v>383</v>
      </c>
      <c r="K227" s="41">
        <v>259</v>
      </c>
      <c r="L227" s="40"/>
    </row>
    <row r="228" spans="1:12" ht="1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14"/>
      <c r="B229" s="15"/>
      <c r="C229" s="11"/>
      <c r="D229" s="7" t="s">
        <v>22</v>
      </c>
      <c r="E229" s="42" t="s">
        <v>44</v>
      </c>
      <c r="F229" s="43">
        <v>215</v>
      </c>
      <c r="G229" s="43">
        <v>7.0000000000000007E-2</v>
      </c>
      <c r="H229" s="43">
        <v>0.02</v>
      </c>
      <c r="I229" s="43">
        <v>15</v>
      </c>
      <c r="J229" s="43">
        <v>60</v>
      </c>
      <c r="K229" s="44">
        <v>376</v>
      </c>
      <c r="L229" s="43"/>
    </row>
    <row r="230" spans="1:12" ht="15">
      <c r="A230" s="14"/>
      <c r="B230" s="15"/>
      <c r="C230" s="11"/>
      <c r="D230" s="7" t="s">
        <v>23</v>
      </c>
      <c r="E230" s="42" t="s">
        <v>65</v>
      </c>
      <c r="F230" s="43">
        <v>30</v>
      </c>
      <c r="G230" s="43">
        <v>2.4</v>
      </c>
      <c r="H230" s="43">
        <v>0.3</v>
      </c>
      <c r="I230" s="43">
        <v>14.73</v>
      </c>
      <c r="J230" s="43">
        <v>71.400000000000006</v>
      </c>
      <c r="K230" s="44" t="s">
        <v>46</v>
      </c>
      <c r="L230" s="43"/>
    </row>
    <row r="231" spans="1:12" ht="15">
      <c r="A231" s="14"/>
      <c r="B231" s="15"/>
      <c r="C231" s="11"/>
      <c r="D231" s="7" t="s">
        <v>24</v>
      </c>
      <c r="E231" s="42" t="s">
        <v>51</v>
      </c>
      <c r="F231" s="43">
        <v>200</v>
      </c>
      <c r="G231" s="43">
        <v>1</v>
      </c>
      <c r="H231" s="43">
        <v>0</v>
      </c>
      <c r="I231" s="43">
        <v>26.75</v>
      </c>
      <c r="J231" s="43">
        <v>105</v>
      </c>
      <c r="K231" s="44" t="s">
        <v>46</v>
      </c>
      <c r="L231" s="43"/>
    </row>
    <row r="232" spans="1:12" ht="15">
      <c r="A232" s="14"/>
      <c r="B232" s="15"/>
      <c r="C232" s="11"/>
      <c r="D232" s="6" t="s">
        <v>48</v>
      </c>
      <c r="E232" s="42" t="s">
        <v>66</v>
      </c>
      <c r="F232" s="43">
        <v>50</v>
      </c>
      <c r="G232" s="43">
        <v>0.71</v>
      </c>
      <c r="H232" s="43">
        <v>3.01</v>
      </c>
      <c r="I232" s="43">
        <v>4.13</v>
      </c>
      <c r="J232" s="43">
        <v>46.4</v>
      </c>
      <c r="K232" s="44">
        <v>52</v>
      </c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16"/>
      <c r="B235" s="17"/>
      <c r="C235" s="8"/>
      <c r="D235" s="18" t="s">
        <v>33</v>
      </c>
      <c r="E235" s="9"/>
      <c r="F235" s="19">
        <f>SUM(F227:F234)</f>
        <v>670</v>
      </c>
      <c r="G235" s="19">
        <f t="shared" ref="G235:J235" si="92">SUM(G227:G234)</f>
        <v>16.48</v>
      </c>
      <c r="H235" s="19">
        <f t="shared" si="92"/>
        <v>22.83</v>
      </c>
      <c r="I235" s="19">
        <f t="shared" si="92"/>
        <v>87.19</v>
      </c>
      <c r="J235" s="19">
        <f t="shared" si="92"/>
        <v>665.8</v>
      </c>
      <c r="K235" s="25"/>
      <c r="L235" s="19">
        <f t="shared" ref="L235" si="93">SUM(L227:L234)</f>
        <v>0</v>
      </c>
    </row>
    <row r="236" spans="1:12" ht="1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customHeight="1" thickBot="1">
      <c r="A246" s="33">
        <f>A227</f>
        <v>3</v>
      </c>
      <c r="B246" s="33">
        <f>B227</f>
        <v>2</v>
      </c>
      <c r="C246" s="52" t="s">
        <v>4</v>
      </c>
      <c r="D246" s="53"/>
      <c r="E246" s="31"/>
      <c r="F246" s="32">
        <f>F235+F245</f>
        <v>670</v>
      </c>
      <c r="G246" s="32">
        <f t="shared" ref="G246:J246" si="96">G235+G245</f>
        <v>16.48</v>
      </c>
      <c r="H246" s="32">
        <f t="shared" si="96"/>
        <v>22.83</v>
      </c>
      <c r="I246" s="32">
        <f t="shared" si="96"/>
        <v>87.19</v>
      </c>
      <c r="J246" s="32">
        <f t="shared" si="96"/>
        <v>665.8</v>
      </c>
      <c r="K246" s="32"/>
      <c r="L246" s="32">
        <f t="shared" ref="L246" si="97">L235+L245</f>
        <v>0</v>
      </c>
    </row>
    <row r="247" spans="1:12" ht="15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>
      <c r="A248" s="23"/>
      <c r="B248" s="15"/>
      <c r="C248" s="11"/>
      <c r="D248" s="6" t="s">
        <v>29</v>
      </c>
      <c r="E248" s="42" t="s">
        <v>60</v>
      </c>
      <c r="F248" s="43">
        <v>200</v>
      </c>
      <c r="G248" s="43">
        <v>6.11</v>
      </c>
      <c r="H248" s="43">
        <v>6.68</v>
      </c>
      <c r="I248" s="43">
        <v>51.4</v>
      </c>
      <c r="J248" s="43">
        <v>194</v>
      </c>
      <c r="K248" s="44">
        <v>303</v>
      </c>
      <c r="L248" s="43"/>
    </row>
    <row r="249" spans="1:12" ht="15">
      <c r="A249" s="23"/>
      <c r="B249" s="15"/>
      <c r="C249" s="11"/>
      <c r="D249" s="7" t="s">
        <v>22</v>
      </c>
      <c r="E249" s="42" t="s">
        <v>74</v>
      </c>
      <c r="F249" s="43">
        <v>200</v>
      </c>
      <c r="G249" s="43">
        <v>0</v>
      </c>
      <c r="H249" s="43">
        <v>0</v>
      </c>
      <c r="I249" s="43">
        <v>9.98</v>
      </c>
      <c r="J249" s="43">
        <v>119</v>
      </c>
      <c r="K249" s="44">
        <v>948</v>
      </c>
      <c r="L249" s="43"/>
    </row>
    <row r="250" spans="1:12" ht="15">
      <c r="A250" s="23"/>
      <c r="B250" s="15"/>
      <c r="C250" s="11"/>
      <c r="D250" s="7" t="s">
        <v>23</v>
      </c>
      <c r="E250" s="42" t="s">
        <v>55</v>
      </c>
      <c r="F250" s="43">
        <v>30</v>
      </c>
      <c r="G250" s="43">
        <v>1.77</v>
      </c>
      <c r="H250" s="43">
        <v>0.33</v>
      </c>
      <c r="I250" s="43">
        <v>14.04</v>
      </c>
      <c r="J250" s="43">
        <v>68.099999999999994</v>
      </c>
      <c r="K250" s="44" t="s">
        <v>46</v>
      </c>
      <c r="L250" s="43"/>
    </row>
    <row r="251" spans="1:12" ht="1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 t="s">
        <v>28</v>
      </c>
      <c r="E252" s="42" t="s">
        <v>73</v>
      </c>
      <c r="F252" s="43">
        <v>100</v>
      </c>
      <c r="G252" s="43">
        <v>13.26</v>
      </c>
      <c r="H252" s="43">
        <v>11.23</v>
      </c>
      <c r="I252" s="43">
        <v>3.52</v>
      </c>
      <c r="J252" s="43">
        <v>185</v>
      </c>
      <c r="K252" s="44">
        <v>255</v>
      </c>
      <c r="L252" s="43"/>
    </row>
    <row r="253" spans="1:12" ht="15">
      <c r="A253" s="23"/>
      <c r="B253" s="15"/>
      <c r="C253" s="11"/>
      <c r="D253" s="6" t="s">
        <v>30</v>
      </c>
      <c r="E253" s="42" t="s">
        <v>45</v>
      </c>
      <c r="F253" s="43">
        <v>200</v>
      </c>
      <c r="G253" s="43">
        <v>1</v>
      </c>
      <c r="H253" s="43">
        <v>0.2</v>
      </c>
      <c r="I253" s="43">
        <v>20.2</v>
      </c>
      <c r="J253" s="43">
        <v>92</v>
      </c>
      <c r="K253" s="44" t="s">
        <v>46</v>
      </c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33</v>
      </c>
      <c r="E255" s="9"/>
      <c r="F255" s="19">
        <f>SUM(F247:F254)</f>
        <v>730</v>
      </c>
      <c r="G255" s="19">
        <f t="shared" ref="G255:J255" si="98">SUM(G247:G254)</f>
        <v>22.14</v>
      </c>
      <c r="H255" s="19">
        <f t="shared" si="98"/>
        <v>18.440000000000001</v>
      </c>
      <c r="I255" s="19">
        <f t="shared" si="98"/>
        <v>99.139999999999986</v>
      </c>
      <c r="J255" s="19">
        <f t="shared" si="98"/>
        <v>658.1</v>
      </c>
      <c r="K255" s="25"/>
      <c r="L255" s="19">
        <f t="shared" ref="L255" si="99">SUM(L247:L254)</f>
        <v>0</v>
      </c>
    </row>
    <row r="256" spans="1:12" ht="1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100">SUM(G256:G264)</f>
        <v>0</v>
      </c>
      <c r="H265" s="19">
        <f t="shared" si="100"/>
        <v>0</v>
      </c>
      <c r="I265" s="19">
        <f t="shared" si="100"/>
        <v>0</v>
      </c>
      <c r="J265" s="19">
        <f t="shared" si="100"/>
        <v>0</v>
      </c>
      <c r="K265" s="25"/>
      <c r="L265" s="19">
        <f t="shared" ref="L265" si="101">SUM(L256:L264)</f>
        <v>0</v>
      </c>
    </row>
    <row r="266" spans="1:12" ht="15.75" customHeight="1" thickBot="1">
      <c r="A266" s="29">
        <f>A247</f>
        <v>3</v>
      </c>
      <c r="B266" s="30">
        <f>B247</f>
        <v>3</v>
      </c>
      <c r="C266" s="52" t="s">
        <v>4</v>
      </c>
      <c r="D266" s="53"/>
      <c r="E266" s="31"/>
      <c r="F266" s="32">
        <f>F255+F265</f>
        <v>730</v>
      </c>
      <c r="G266" s="32">
        <f t="shared" ref="G266:J266" si="102">G255+G265</f>
        <v>22.14</v>
      </c>
      <c r="H266" s="32">
        <f t="shared" si="102"/>
        <v>18.440000000000001</v>
      </c>
      <c r="I266" s="32">
        <f t="shared" si="102"/>
        <v>99.139999999999986</v>
      </c>
      <c r="J266" s="32">
        <f t="shared" si="102"/>
        <v>658.1</v>
      </c>
      <c r="K266" s="32"/>
      <c r="L266" s="32">
        <f t="shared" ref="L266" si="103">L255+L265</f>
        <v>0</v>
      </c>
    </row>
    <row r="267" spans="1:12" ht="15">
      <c r="A267" s="20">
        <v>3</v>
      </c>
      <c r="B267" s="21">
        <v>4</v>
      </c>
      <c r="C267" s="22" t="s">
        <v>20</v>
      </c>
      <c r="D267" s="5" t="s">
        <v>21</v>
      </c>
      <c r="E267" s="39" t="s">
        <v>61</v>
      </c>
      <c r="F267" s="40">
        <v>100</v>
      </c>
      <c r="G267" s="40">
        <v>11.74</v>
      </c>
      <c r="H267" s="40">
        <v>12.91</v>
      </c>
      <c r="I267" s="40">
        <v>12.24</v>
      </c>
      <c r="J267" s="40">
        <v>294.39999999999998</v>
      </c>
      <c r="K267" s="41">
        <v>288</v>
      </c>
      <c r="L267" s="40"/>
    </row>
    <row r="268" spans="1:12" ht="15">
      <c r="A268" s="23"/>
      <c r="B268" s="15"/>
      <c r="C268" s="11"/>
      <c r="D268" s="6" t="s">
        <v>29</v>
      </c>
      <c r="E268" s="42" t="s">
        <v>62</v>
      </c>
      <c r="F268" s="43">
        <v>200</v>
      </c>
      <c r="G268" s="43">
        <v>6.28</v>
      </c>
      <c r="H268" s="43">
        <v>6.72</v>
      </c>
      <c r="I268" s="43">
        <v>30.61</v>
      </c>
      <c r="J268" s="43">
        <v>160.96</v>
      </c>
      <c r="K268" s="44">
        <v>309</v>
      </c>
      <c r="L268" s="43"/>
    </row>
    <row r="269" spans="1:12" ht="15">
      <c r="A269" s="23"/>
      <c r="B269" s="15"/>
      <c r="C269" s="11"/>
      <c r="D269" s="7" t="s">
        <v>22</v>
      </c>
      <c r="E269" s="42" t="s">
        <v>54</v>
      </c>
      <c r="F269" s="43">
        <v>200</v>
      </c>
      <c r="G269" s="43">
        <v>1.77</v>
      </c>
      <c r="H269" s="43">
        <v>0.33</v>
      </c>
      <c r="I269" s="43">
        <v>14.04</v>
      </c>
      <c r="J269" s="43">
        <v>132.80000000000001</v>
      </c>
      <c r="K269" s="44">
        <v>349</v>
      </c>
      <c r="L269" s="43"/>
    </row>
    <row r="270" spans="1:12" ht="15">
      <c r="A270" s="23"/>
      <c r="B270" s="15"/>
      <c r="C270" s="11"/>
      <c r="D270" s="7" t="s">
        <v>23</v>
      </c>
      <c r="E270" s="42" t="s">
        <v>65</v>
      </c>
      <c r="F270" s="43">
        <v>30</v>
      </c>
      <c r="G270" s="43">
        <v>2.4</v>
      </c>
      <c r="H270" s="43">
        <v>0.3</v>
      </c>
      <c r="I270" s="43">
        <v>14.73</v>
      </c>
      <c r="J270" s="43">
        <v>71.400000000000006</v>
      </c>
      <c r="K270" s="44" t="s">
        <v>46</v>
      </c>
      <c r="L270" s="43"/>
    </row>
    <row r="271" spans="1:12" ht="1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 t="shared" ref="G275:J275" si="104">SUM(G267:G274)</f>
        <v>22.189999999999998</v>
      </c>
      <c r="H275" s="19">
        <f t="shared" si="104"/>
        <v>20.259999999999998</v>
      </c>
      <c r="I275" s="19">
        <f t="shared" si="104"/>
        <v>71.62</v>
      </c>
      <c r="J275" s="19">
        <f t="shared" si="104"/>
        <v>659.56000000000006</v>
      </c>
      <c r="K275" s="25"/>
      <c r="L275" s="19">
        <f t="shared" ref="L275" si="105">SUM(L267:L274)</f>
        <v>0</v>
      </c>
    </row>
    <row r="276" spans="1:12" ht="1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6">SUM(G276:G284)</f>
        <v>0</v>
      </c>
      <c r="H285" s="19">
        <f t="shared" si="106"/>
        <v>0</v>
      </c>
      <c r="I285" s="19">
        <f t="shared" si="106"/>
        <v>0</v>
      </c>
      <c r="J285" s="19">
        <f t="shared" si="106"/>
        <v>0</v>
      </c>
      <c r="K285" s="25"/>
      <c r="L285" s="19">
        <f t="shared" ref="L285" si="107">SUM(L276:L284)</f>
        <v>0</v>
      </c>
    </row>
    <row r="286" spans="1:12" ht="15.75" customHeight="1" thickBot="1">
      <c r="A286" s="29">
        <f>A267</f>
        <v>3</v>
      </c>
      <c r="B286" s="30">
        <f>B267</f>
        <v>4</v>
      </c>
      <c r="C286" s="52" t="s">
        <v>4</v>
      </c>
      <c r="D286" s="53"/>
      <c r="E286" s="31"/>
      <c r="F286" s="32">
        <f>F275+F285</f>
        <v>530</v>
      </c>
      <c r="G286" s="32">
        <f t="shared" ref="G286:J286" si="108">G275+G285</f>
        <v>22.189999999999998</v>
      </c>
      <c r="H286" s="32">
        <f t="shared" si="108"/>
        <v>20.259999999999998</v>
      </c>
      <c r="I286" s="32">
        <f t="shared" si="108"/>
        <v>71.62</v>
      </c>
      <c r="J286" s="32">
        <f t="shared" si="108"/>
        <v>659.56000000000006</v>
      </c>
      <c r="K286" s="32"/>
      <c r="L286" s="32">
        <f t="shared" ref="L286" si="109">L275+L285</f>
        <v>0</v>
      </c>
    </row>
    <row r="287" spans="1:12" ht="15">
      <c r="A287" s="20">
        <v>3</v>
      </c>
      <c r="B287" s="21">
        <v>5</v>
      </c>
      <c r="C287" s="22" t="s">
        <v>20</v>
      </c>
      <c r="D287" s="5" t="s">
        <v>21</v>
      </c>
      <c r="E287" s="39" t="s">
        <v>75</v>
      </c>
      <c r="F287" s="40">
        <v>150</v>
      </c>
      <c r="G287" s="40">
        <v>12.62</v>
      </c>
      <c r="H287" s="40">
        <v>28.17</v>
      </c>
      <c r="I287" s="40">
        <v>25.89</v>
      </c>
      <c r="J287" s="40">
        <v>408</v>
      </c>
      <c r="K287" s="41">
        <v>265</v>
      </c>
      <c r="L287" s="40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7" t="s">
        <v>22</v>
      </c>
      <c r="E289" s="42" t="s">
        <v>44</v>
      </c>
      <c r="F289" s="43">
        <v>215</v>
      </c>
      <c r="G289" s="43">
        <v>7.0000000000000007E-2</v>
      </c>
      <c r="H289" s="43">
        <v>0.02</v>
      </c>
      <c r="I289" s="43">
        <v>15</v>
      </c>
      <c r="J289" s="43">
        <v>60</v>
      </c>
      <c r="K289" s="44">
        <v>376</v>
      </c>
      <c r="L289" s="43"/>
    </row>
    <row r="290" spans="1:12" ht="15">
      <c r="A290" s="23"/>
      <c r="B290" s="15"/>
      <c r="C290" s="11"/>
      <c r="D290" s="7" t="s">
        <v>23</v>
      </c>
      <c r="E290" s="42" t="s">
        <v>55</v>
      </c>
      <c r="F290" s="43">
        <v>30</v>
      </c>
      <c r="G290" s="43">
        <v>1.77</v>
      </c>
      <c r="H290" s="43">
        <v>0.33</v>
      </c>
      <c r="I290" s="43">
        <v>14.04</v>
      </c>
      <c r="J290" s="43">
        <v>68.099999999999994</v>
      </c>
      <c r="K290" s="44" t="s">
        <v>46</v>
      </c>
      <c r="L290" s="43"/>
    </row>
    <row r="291" spans="1:12" ht="15">
      <c r="A291" s="23"/>
      <c r="B291" s="15"/>
      <c r="C291" s="11"/>
      <c r="D291" s="7" t="s">
        <v>24</v>
      </c>
      <c r="E291" s="42" t="s">
        <v>51</v>
      </c>
      <c r="F291" s="43">
        <v>200</v>
      </c>
      <c r="G291" s="43">
        <v>1</v>
      </c>
      <c r="H291" s="43">
        <v>0</v>
      </c>
      <c r="I291" s="43">
        <v>26.75</v>
      </c>
      <c r="J291" s="43">
        <v>105</v>
      </c>
      <c r="K291" s="44" t="s">
        <v>46</v>
      </c>
      <c r="L291" s="43"/>
    </row>
    <row r="292" spans="1:12" ht="15">
      <c r="A292" s="23"/>
      <c r="B292" s="15"/>
      <c r="C292" s="11"/>
      <c r="D292" s="6" t="s">
        <v>48</v>
      </c>
      <c r="E292" s="42" t="s">
        <v>43</v>
      </c>
      <c r="F292" s="43">
        <v>40</v>
      </c>
      <c r="G292" s="43">
        <v>2.76</v>
      </c>
      <c r="H292" s="43">
        <v>7.49</v>
      </c>
      <c r="I292" s="43">
        <v>14.89</v>
      </c>
      <c r="J292" s="43">
        <v>136</v>
      </c>
      <c r="K292" s="44">
        <v>1</v>
      </c>
      <c r="L292" s="43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4"/>
      <c r="B295" s="17"/>
      <c r="C295" s="8"/>
      <c r="D295" s="18" t="s">
        <v>33</v>
      </c>
      <c r="E295" s="9"/>
      <c r="F295" s="19">
        <f>SUM(F287:F294)</f>
        <v>635</v>
      </c>
      <c r="G295" s="19">
        <f t="shared" ref="G295:J295" si="110">SUM(G287:G294)</f>
        <v>18.22</v>
      </c>
      <c r="H295" s="19">
        <f t="shared" si="110"/>
        <v>36.01</v>
      </c>
      <c r="I295" s="19">
        <f t="shared" si="110"/>
        <v>96.570000000000007</v>
      </c>
      <c r="J295" s="19">
        <f t="shared" si="110"/>
        <v>777.1</v>
      </c>
      <c r="K295" s="25"/>
      <c r="L295" s="19">
        <f t="shared" ref="L295" si="111">SUM(L287:L294)</f>
        <v>0</v>
      </c>
    </row>
    <row r="296" spans="1:12" ht="1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12">SUM(G296:G304)</f>
        <v>0</v>
      </c>
      <c r="H305" s="19">
        <f t="shared" si="112"/>
        <v>0</v>
      </c>
      <c r="I305" s="19">
        <f t="shared" si="112"/>
        <v>0</v>
      </c>
      <c r="J305" s="19">
        <f t="shared" si="112"/>
        <v>0</v>
      </c>
      <c r="K305" s="25"/>
      <c r="L305" s="19">
        <f t="shared" ref="L305" si="113">SUM(L296:L304)</f>
        <v>0</v>
      </c>
    </row>
    <row r="306" spans="1:12" ht="15.75" customHeight="1" thickBot="1">
      <c r="A306" s="29">
        <f>A287</f>
        <v>3</v>
      </c>
      <c r="B306" s="30">
        <f>B287</f>
        <v>5</v>
      </c>
      <c r="C306" s="52" t="s">
        <v>4</v>
      </c>
      <c r="D306" s="53"/>
      <c r="E306" s="31"/>
      <c r="F306" s="32">
        <f>F295+F305</f>
        <v>635</v>
      </c>
      <c r="G306" s="32">
        <f t="shared" ref="G306:J306" si="114">G295+G305</f>
        <v>18.22</v>
      </c>
      <c r="H306" s="32">
        <f t="shared" si="114"/>
        <v>36.01</v>
      </c>
      <c r="I306" s="32">
        <f t="shared" si="114"/>
        <v>96.570000000000007</v>
      </c>
      <c r="J306" s="32">
        <f t="shared" si="114"/>
        <v>777.1</v>
      </c>
      <c r="K306" s="32"/>
      <c r="L306" s="32">
        <f t="shared" ref="L306" si="115">L295+L305</f>
        <v>0</v>
      </c>
    </row>
    <row r="307" spans="1:12" ht="13.5" thickBot="1">
      <c r="A307" s="27"/>
      <c r="B307" s="28"/>
      <c r="C307" s="51" t="s">
        <v>5</v>
      </c>
      <c r="D307" s="51"/>
      <c r="E307" s="51"/>
      <c r="F307" s="34">
        <f>SUMIF($C:$C,"Итого за день:",F:F)/COUNTIFS($C:$C,"Итого за день:",F:F,"&gt;0")</f>
        <v>594.06666666666672</v>
      </c>
      <c r="G307" s="34">
        <f>SUMIF($C:$C,"Итого за день:",G:G)/COUNTIFS($C:$C,"Итого за день:",G:G,"&gt;0")</f>
        <v>20.724</v>
      </c>
      <c r="H307" s="34">
        <f>SUMIF($C:$C,"Итого за день:",H:H)/COUNTIFS($C:$C,"Итого за день:",H:H,"&gt;0")</f>
        <v>27.74</v>
      </c>
      <c r="I307" s="34">
        <f>SUMIF($C:$C,"Итого за день:",I:I)/COUNTIFS($C:$C,"Итого за день:",I:I,"&gt;0")</f>
        <v>80.46933333333331</v>
      </c>
      <c r="J307" s="34">
        <f>SUMIF($C:$C,"Итого за день:",J:J)/COUNTIFS($C:$C,"Итого за день:",J:J,"&gt;0")</f>
        <v>682.60266666666655</v>
      </c>
      <c r="K307" s="34"/>
      <c r="L307" s="34" t="e">
        <f>SUMIF($C:$C,"Итого за день:",L:L)/COUNTIFS($C:$C,"Итого за день:",L:L,"&gt;0")</f>
        <v>#DIV/0!</v>
      </c>
    </row>
  </sheetData>
  <mergeCells count="19">
    <mergeCell ref="C86:D86"/>
    <mergeCell ref="C106:D106"/>
    <mergeCell ref="C26:D26"/>
    <mergeCell ref="C1:E1"/>
    <mergeCell ref="H1:K1"/>
    <mergeCell ref="H2:K2"/>
    <mergeCell ref="C46:D46"/>
    <mergeCell ref="C66:D66"/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2023-10-24T06:20:54Z</cp:lastPrinted>
  <dcterms:created xsi:type="dcterms:W3CDTF">2022-05-16T14:23:56Z</dcterms:created>
  <dcterms:modified xsi:type="dcterms:W3CDTF">2025-01-09T08:30:10Z</dcterms:modified>
</cp:coreProperties>
</file>